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877CAE38-9E0A-4ABB-A948-0A813753AEE8}" xr6:coauthVersionLast="45" xr6:coauthVersionMax="45" xr10:uidLastSave="{00000000-0000-0000-0000-000000000000}"/>
  <bookViews>
    <workbookView xWindow="-120" yWindow="-120" windowWidth="20730" windowHeight="11160" tabRatio="597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'!$A$2:$BA$59</definedName>
    <definedName name="_xlnm._FilterDatabase" localSheetId="1" hidden="1">'GAS 5Kg '!$A$3:$BB$61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42" i="1" l="1"/>
  <c r="BB42" i="1"/>
  <c r="BC41" i="1"/>
  <c r="BB41" i="1"/>
  <c r="BC40" i="1"/>
  <c r="BB40" i="1"/>
  <c r="BC39" i="1"/>
  <c r="BB39" i="1"/>
  <c r="BC38" i="1"/>
  <c r="BB38" i="1"/>
  <c r="BC37" i="1"/>
  <c r="BB37" i="1"/>
  <c r="BC36" i="1"/>
  <c r="BB36" i="1"/>
  <c r="BC35" i="1"/>
  <c r="BB35" i="1"/>
  <c r="BC34" i="1"/>
  <c r="BB34" i="1"/>
  <c r="BC33" i="1"/>
  <c r="BB33" i="1"/>
  <c r="BC32" i="1"/>
  <c r="BB32" i="1"/>
  <c r="BC31" i="1"/>
  <c r="BB31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C18" i="1"/>
  <c r="BB18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BC5" i="1"/>
  <c r="BB5" i="1"/>
  <c r="BC42" i="3"/>
  <c r="BB42" i="3"/>
  <c r="BC41" i="3"/>
  <c r="BB41" i="3"/>
  <c r="BC40" i="3"/>
  <c r="BB40" i="3"/>
  <c r="BC39" i="3"/>
  <c r="BB39" i="3"/>
  <c r="BC38" i="3"/>
  <c r="BB38" i="3"/>
  <c r="BC37" i="3"/>
  <c r="BB37" i="3"/>
  <c r="BC36" i="3"/>
  <c r="BB36" i="3"/>
  <c r="BC35" i="3"/>
  <c r="BB35" i="3"/>
  <c r="BC34" i="3"/>
  <c r="BB34" i="3"/>
  <c r="BC33" i="3"/>
  <c r="BB33" i="3"/>
  <c r="BC32" i="3"/>
  <c r="BB32" i="3"/>
  <c r="BC31" i="3"/>
  <c r="BB31" i="3"/>
  <c r="BC30" i="3"/>
  <c r="BB30" i="3"/>
  <c r="BC29" i="3"/>
  <c r="BB29" i="3"/>
  <c r="BC28" i="3"/>
  <c r="BB28" i="3"/>
  <c r="BC27" i="3"/>
  <c r="BB27" i="3"/>
  <c r="BC26" i="3"/>
  <c r="BB26" i="3"/>
  <c r="BC25" i="3"/>
  <c r="BB25" i="3"/>
  <c r="BC24" i="3"/>
  <c r="BB24" i="3"/>
  <c r="BC23" i="3"/>
  <c r="BB23" i="3"/>
  <c r="BC22" i="3"/>
  <c r="BB22" i="3"/>
  <c r="BC21" i="3"/>
  <c r="BB21" i="3"/>
  <c r="BC20" i="3"/>
  <c r="BB20" i="3"/>
  <c r="BC19" i="3"/>
  <c r="BB19" i="3"/>
  <c r="BC18" i="3"/>
  <c r="BB18" i="3"/>
  <c r="BC17" i="3"/>
  <c r="BB17" i="3"/>
  <c r="BC16" i="3"/>
  <c r="BB16" i="3"/>
  <c r="BC15" i="3"/>
  <c r="BB15" i="3"/>
  <c r="BC14" i="3"/>
  <c r="BB14" i="3"/>
  <c r="BC13" i="3"/>
  <c r="BB13" i="3"/>
  <c r="BC12" i="3"/>
  <c r="BB12" i="3"/>
  <c r="BC11" i="3"/>
  <c r="BB11" i="3"/>
  <c r="BC10" i="3"/>
  <c r="BB10" i="3"/>
  <c r="BC9" i="3"/>
  <c r="BB9" i="3"/>
  <c r="BC8" i="3"/>
  <c r="BB8" i="3"/>
  <c r="BC7" i="3"/>
  <c r="BB7" i="3"/>
  <c r="BC6" i="3"/>
  <c r="BB6" i="3"/>
  <c r="BC5" i="3"/>
  <c r="BB5" i="3"/>
  <c r="BA42" i="3"/>
  <c r="BA42" i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AV42" i="3"/>
  <c r="AW43" i="3" l="1"/>
  <c r="AW43" i="1"/>
  <c r="AU42" i="3"/>
  <c r="AV43" i="3" s="1"/>
  <c r="AU42" i="1"/>
  <c r="AV43" i="1" s="1"/>
  <c r="AT42" i="1"/>
  <c r="AT42" i="3"/>
  <c r="AU43" i="3" l="1"/>
  <c r="AU43" i="1"/>
  <c r="AS42" i="1"/>
  <c r="AT43" i="1" s="1"/>
  <c r="AS42" i="3"/>
  <c r="AT43" i="3" s="1"/>
  <c r="AR42" i="1" l="1"/>
  <c r="AS43" i="1" s="1"/>
  <c r="AR42" i="3"/>
  <c r="AS43" i="3" s="1"/>
  <c r="AQ42" i="3"/>
  <c r="AQ42" i="1"/>
  <c r="AO42" i="1"/>
  <c r="BA44" i="1" s="1"/>
  <c r="AP42" i="1"/>
  <c r="AO42" i="3"/>
  <c r="BA44" i="3" s="1"/>
  <c r="AP42" i="3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Z44" i="3" l="1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<sst xmlns="http://schemas.openxmlformats.org/spreadsheetml/2006/main" count="181" uniqueCount="51">
  <si>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</si>
  <si>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</si>
  <si>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</si>
  <si>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</si>
  <si>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</si>
  <si>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</si>
  <si>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</si>
  <si>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</si>
  <si>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</si>
  <si>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</si>
  <si>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</si>
  <si>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</si>
  <si>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</si>
  <si>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</si>
  <si>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</si>
  <si>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</si>
  <si>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</si>
  <si>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</si>
  <si>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</si>
  <si>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</si>
  <si>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</si>
  <si>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</si>
  <si>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</si>
  <si>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</si>
  <si>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</si>
  <si>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</si>
  <si>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</si>
  <si>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</si>
  <si>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</si>
  <si>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</si>
  <si>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</si>
  <si>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</si>
  <si>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</si>
  <si>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</si>
  <si>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</si>
  <si>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</si>
  <si>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</si>
  <si>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</si>
  <si>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</si>
  <si>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</si>
  <si>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</si>
  <si>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</si>
  <si>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</si>
  <si>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</si>
  <si>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</si>
  <si>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</si>
  <si>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</si>
  <si>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 2020) </t>
  </si>
  <si>
    <t>Adamawa &amp; Borno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</si>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</sst>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05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0" fontId="28" fillId="0" borderId="4" xfId="0" applyFont="1" applyBorder="1"/>
    <xf numFmtId="0" fontId="29" fillId="4" borderId="4" xfId="0" applyFont="1" applyFill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165" fontId="30" fillId="4" borderId="0" xfId="0" applyNumberFormat="1" applyFont="1" applyFill="1" applyAlignment="1">
      <alignment horizontal="right" vertical="center"/>
    </xf>
    <xf numFmtId="165" fontId="30" fillId="4" borderId="4" xfId="0" applyNumberFormat="1" applyFont="1" applyFill="1" applyBorder="1" applyAlignment="1">
      <alignment horizontal="right" vertical="center" wrapText="1"/>
    </xf>
    <xf numFmtId="0" fontId="28" fillId="0" borderId="4" xfId="0" applyFont="1" applyBorder="1" applyAlignment="1">
      <alignment horizontal="center"/>
    </xf>
    <xf numFmtId="0" fontId="31" fillId="0" borderId="4" xfId="0" applyFont="1" applyBorder="1"/>
    <xf numFmtId="0" fontId="31" fillId="0" borderId="0" xfId="0" applyFont="1"/>
    <xf numFmtId="2" fontId="32" fillId="0" borderId="4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C72"/>
  <sheetViews>
    <sheetView tabSelected="1" topLeftCell="A41" workbookViewId="0">
      <pane xSplit="1" topLeftCell="AU1" activePane="topRight" state="frozen"/>
      <selection activeCell="AY47" sqref="AY47"/>
      <selection pane="topRight" activeCell="AY47" sqref="AY47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54" max="55" width="29" style="101" customWidth="1"/>
  </cols>
  <sheetData>
    <row r="2" spans="1:55" ht="15" customHeight="1" x14ac:dyDescent="0.35">
      <c r="C2" s="5" t="s">
        <v>43</v>
      </c>
      <c r="BB2" s="96"/>
      <c r="BC2" s="96"/>
    </row>
    <row r="3" spans="1:55" ht="15" customHeight="1" x14ac:dyDescent="0.35">
      <c r="C3" s="5" t="s">
        <v>47</v>
      </c>
      <c r="BB3" s="97" t="s">
        <v>49</v>
      </c>
      <c r="BC3" s="97" t="s">
        <v>50</v>
      </c>
    </row>
    <row r="4" spans="1:55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97"/>
      <c r="BC4" s="97"/>
    </row>
    <row r="5" spans="1:55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8">
        <f>(BA5-AO5)/AO5*100</f>
        <v>-8.9336492890995221</v>
      </c>
      <c r="BC5" s="98">
        <f>(BA5-AZ5)/AZ5*100</f>
        <v>-1.1574074074074074</v>
      </c>
    </row>
    <row r="6" spans="1:55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8">
        <f t="shared" ref="BB6:BB42" si="0">(BA6-AO6)/AO6*100</f>
        <v>-0.12254901960784313</v>
      </c>
      <c r="BC6" s="98">
        <f t="shared" ref="BC6:BC42" si="1">(BA6-AZ6)/AZ6*100</f>
        <v>1.3681592039800996</v>
      </c>
    </row>
    <row r="7" spans="1:55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8">
        <f t="shared" si="0"/>
        <v>3.1847133757961785</v>
      </c>
      <c r="BC7" s="98">
        <f t="shared" si="1"/>
        <v>0.36447825168452691</v>
      </c>
    </row>
    <row r="8" spans="1:55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8">
        <f t="shared" si="0"/>
        <v>-1.6859852476290831</v>
      </c>
      <c r="BC8" s="98">
        <f t="shared" si="1"/>
        <v>0.11535760425343548</v>
      </c>
    </row>
    <row r="9" spans="1:55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8">
        <f t="shared" si="0"/>
        <v>-2.4731182795698925</v>
      </c>
      <c r="BC9" s="98">
        <f t="shared" si="1"/>
        <v>0.5797408571559669</v>
      </c>
    </row>
    <row r="10" spans="1:55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8">
        <f t="shared" si="0"/>
        <v>-1.1111111111111112</v>
      </c>
      <c r="BC10" s="98">
        <f t="shared" si="1"/>
        <v>-0.66414044061160593</v>
      </c>
    </row>
    <row r="11" spans="1:55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8">
        <f t="shared" si="0"/>
        <v>1.2733090588106555</v>
      </c>
      <c r="BC11" s="98">
        <f t="shared" si="1"/>
        <v>0.88280239204911592</v>
      </c>
    </row>
    <row r="12" spans="1:55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8">
        <f t="shared" si="0"/>
        <v>0.77348066298342544</v>
      </c>
      <c r="BC12" s="98">
        <f t="shared" si="1"/>
        <v>1.3333333333333335</v>
      </c>
    </row>
    <row r="13" spans="1:55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8">
        <f t="shared" si="0"/>
        <v>-0.58479532163742687</v>
      </c>
      <c r="BC13" s="98">
        <f t="shared" si="1"/>
        <v>0.16727473172729129</v>
      </c>
    </row>
    <row r="14" spans="1:55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8">
        <f t="shared" si="0"/>
        <v>-2.1788129226146102</v>
      </c>
      <c r="BC14" s="98">
        <f t="shared" si="1"/>
        <v>-0.77353961056281673</v>
      </c>
    </row>
    <row r="15" spans="1:55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8">
        <f t="shared" si="0"/>
        <v>-4.1184636742249818</v>
      </c>
      <c r="BC15" s="98">
        <f t="shared" si="1"/>
        <v>-5.194805194805352E-2</v>
      </c>
    </row>
    <row r="16" spans="1:55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8">
        <f t="shared" si="0"/>
        <v>-3.226066618268332E-2</v>
      </c>
      <c r="BC16" s="98">
        <f t="shared" si="1"/>
        <v>0.7723577235773097</v>
      </c>
    </row>
    <row r="17" spans="1:55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8">
        <f t="shared" si="0"/>
        <v>-2.4663060419914165</v>
      </c>
      <c r="BC17" s="98">
        <f t="shared" si="1"/>
        <v>0.50766410814904084</v>
      </c>
    </row>
    <row r="18" spans="1:55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8">
        <f t="shared" si="0"/>
        <v>2.6639344262295124</v>
      </c>
      <c r="BC18" s="98">
        <f t="shared" si="1"/>
        <v>-1.7285766826038984</v>
      </c>
    </row>
    <row r="19" spans="1:55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8">
        <f t="shared" si="0"/>
        <v>0.74491644856042549</v>
      </c>
      <c r="BC19" s="98">
        <f t="shared" si="1"/>
        <v>1.8937080024434942</v>
      </c>
    </row>
    <row r="20" spans="1:55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8">
        <f t="shared" si="0"/>
        <v>0.25316455696200912</v>
      </c>
      <c r="BC20" s="98">
        <f t="shared" si="1"/>
        <v>0.21161084682718281</v>
      </c>
    </row>
    <row r="21" spans="1:55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8">
        <f t="shared" si="0"/>
        <v>-8.1451060917179987</v>
      </c>
      <c r="BC21" s="98">
        <f t="shared" si="1"/>
        <v>1.1446328396479541</v>
      </c>
    </row>
    <row r="22" spans="1:55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8">
        <f t="shared" si="0"/>
        <v>-4.5417010734929839</v>
      </c>
      <c r="BC22" s="98">
        <f t="shared" si="1"/>
        <v>-0.11520737327188521</v>
      </c>
    </row>
    <row r="23" spans="1:55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8">
        <f t="shared" si="0"/>
        <v>-9.3567251461988299</v>
      </c>
      <c r="BC23" s="98">
        <f t="shared" si="1"/>
        <v>1.3639760837070307</v>
      </c>
    </row>
    <row r="24" spans="1:55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8">
        <f t="shared" si="0"/>
        <v>-1.210121012101214</v>
      </c>
      <c r="BC24" s="98">
        <f t="shared" si="1"/>
        <v>1.3544018058690745</v>
      </c>
    </row>
    <row r="25" spans="1:55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8">
        <f t="shared" si="0"/>
        <v>-8.123791102514506</v>
      </c>
      <c r="BC25" s="98">
        <f t="shared" si="1"/>
        <v>0.16474464579901155</v>
      </c>
    </row>
    <row r="26" spans="1:55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8">
        <f t="shared" si="0"/>
        <v>-2.4390243902439024</v>
      </c>
      <c r="BC26" s="98">
        <f t="shared" si="1"/>
        <v>-1.5200916300823462</v>
      </c>
    </row>
    <row r="27" spans="1:55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8">
        <f t="shared" si="0"/>
        <v>1.3189448441247003</v>
      </c>
      <c r="BC27" s="98">
        <f t="shared" si="1"/>
        <v>0.40626174971199069</v>
      </c>
    </row>
    <row r="28" spans="1:55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8">
        <f t="shared" si="0"/>
        <v>-2.5389025389025424</v>
      </c>
      <c r="BC28" s="98">
        <f t="shared" si="1"/>
        <v>-0.50417794162490648</v>
      </c>
    </row>
    <row r="29" spans="1:55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8">
        <f t="shared" si="0"/>
        <v>-2.6551034022681836</v>
      </c>
      <c r="BC29" s="98">
        <f t="shared" si="1"/>
        <v>-0.9174311926606693</v>
      </c>
    </row>
    <row r="30" spans="1:55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8">
        <f t="shared" si="0"/>
        <v>-0.8</v>
      </c>
      <c r="BC30" s="98">
        <f t="shared" si="1"/>
        <v>-0.8</v>
      </c>
    </row>
    <row r="31" spans="1:55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8">
        <f t="shared" si="0"/>
        <v>1.1466011466012211</v>
      </c>
      <c r="BC31" s="98">
        <f t="shared" si="1"/>
        <v>0.86980910859235439</v>
      </c>
    </row>
    <row r="32" spans="1:55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8">
        <f t="shared" si="0"/>
        <v>4.4417767106842154</v>
      </c>
      <c r="BC32" s="98">
        <f t="shared" si="1"/>
        <v>-0.67459080856476605</v>
      </c>
    </row>
    <row r="33" spans="1:55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8">
        <f t="shared" si="0"/>
        <v>-1.3128508853107834</v>
      </c>
      <c r="BC33" s="98">
        <f t="shared" si="1"/>
        <v>-1.1987723566435906</v>
      </c>
    </row>
    <row r="34" spans="1:55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8">
        <f t="shared" si="0"/>
        <v>-2.0164770498234601</v>
      </c>
      <c r="BC34" s="98">
        <f t="shared" si="1"/>
        <v>-0.91308593750003686</v>
      </c>
    </row>
    <row r="35" spans="1:55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8">
        <f t="shared" si="0"/>
        <v>-2.496086820411223</v>
      </c>
      <c r="BC35" s="98">
        <f t="shared" si="1"/>
        <v>-2.2494222374391337</v>
      </c>
    </row>
    <row r="36" spans="1:55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8">
        <f t="shared" si="0"/>
        <v>-0.7865168539325843</v>
      </c>
      <c r="BC36" s="98">
        <f t="shared" si="1"/>
        <v>1.4942528735632183</v>
      </c>
    </row>
    <row r="37" spans="1:55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8">
        <f t="shared" si="0"/>
        <v>-5.6096945215855012</v>
      </c>
      <c r="BC37" s="98">
        <f t="shared" si="1"/>
        <v>-0.1799670917318581</v>
      </c>
    </row>
    <row r="38" spans="1:55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8">
        <f t="shared" si="0"/>
        <v>0.42968749999992867</v>
      </c>
      <c r="BC38" s="98">
        <f t="shared" si="1"/>
        <v>-1.4853041456025082</v>
      </c>
    </row>
    <row r="39" spans="1:55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8">
        <f t="shared" si="0"/>
        <v>3.882352941176471</v>
      </c>
      <c r="BC39" s="98">
        <f t="shared" si="1"/>
        <v>0.79908675799086759</v>
      </c>
    </row>
    <row r="40" spans="1:55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8">
        <f t="shared" si="0"/>
        <v>-1.3731343283582089</v>
      </c>
      <c r="BC40" s="98">
        <f t="shared" si="1"/>
        <v>0.40745208611516143</v>
      </c>
    </row>
    <row r="41" spans="1:55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8">
        <f t="shared" si="0"/>
        <v>-9.0584615384615272</v>
      </c>
      <c r="BC41" s="98">
        <f t="shared" si="1"/>
        <v>-0.7313289935229943</v>
      </c>
    </row>
    <row r="42" spans="1:55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:AU42" si="6">AVERAGE(AT5:AT41)</f>
        <v>4223.0846019008732</v>
      </c>
      <c r="AU42" s="4">
        <f t="shared" si="6"/>
        <v>4124.2029429072891</v>
      </c>
      <c r="AV42" s="4">
        <f t="shared" ref="AV42:AW42" si="7">AVERAGE(AV5:AV41)</f>
        <v>4104.8251109434732</v>
      </c>
      <c r="AW42" s="4">
        <f t="shared" si="7"/>
        <v>4121.1534217682583</v>
      </c>
      <c r="AX42" s="4">
        <f t="shared" ref="AX42:AY42" si="8">AVERAGE(AX5:AX41)</f>
        <v>4176.1954415649843</v>
      </c>
      <c r="AY42" s="4">
        <f t="shared" si="8"/>
        <v>4180.243245868246</v>
      </c>
      <c r="AZ42" s="4">
        <f t="shared" ref="AZ42:BA42" si="9">AVERAGE(AZ5:AZ41)</f>
        <v>4180.5678765669436</v>
      </c>
      <c r="BA42" s="4">
        <f t="shared" si="9"/>
        <v>4181.2243254890327</v>
      </c>
      <c r="BB42" s="104">
        <f t="shared" si="0"/>
        <v>-1.8371872904116595</v>
      </c>
      <c r="BC42" s="104">
        <f t="shared" si="1"/>
        <v>1.5702386409479459E-2</v>
      </c>
    </row>
    <row r="43" spans="1:55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10">O42/N42*100-100</f>
        <v>35.281695529087301</v>
      </c>
      <c r="P43" s="82">
        <f t="shared" si="10"/>
        <v>-2.94645741585677</v>
      </c>
      <c r="Q43" s="82">
        <f t="shared" si="10"/>
        <v>-7.9013363739982196</v>
      </c>
      <c r="R43" s="82">
        <f t="shared" si="10"/>
        <v>-1.8941383086342256</v>
      </c>
      <c r="S43" s="82">
        <f t="shared" si="10"/>
        <v>2.6429727979020043</v>
      </c>
      <c r="T43" s="82">
        <f t="shared" si="10"/>
        <v>-9.7414641366363526</v>
      </c>
      <c r="U43" s="82">
        <f t="shared" si="10"/>
        <v>-2.2512906858512878</v>
      </c>
      <c r="V43" s="82">
        <f t="shared" si="10"/>
        <v>-7.5743385535984373</v>
      </c>
      <c r="W43" s="82">
        <f t="shared" si="10"/>
        <v>-2.6005721490926135</v>
      </c>
      <c r="X43" s="82">
        <f t="shared" si="10"/>
        <v>15.832300885633515</v>
      </c>
      <c r="Y43" s="82">
        <f t="shared" si="10"/>
        <v>-0.4131161008485833</v>
      </c>
      <c r="Z43" s="82">
        <f t="shared" si="10"/>
        <v>-6.1550409625677531</v>
      </c>
      <c r="AA43" s="82">
        <f t="shared" si="10"/>
        <v>1.5289240030700739</v>
      </c>
      <c r="AB43" s="82">
        <f t="shared" si="10"/>
        <v>0.12411759164257319</v>
      </c>
      <c r="AC43" s="82">
        <f t="shared" si="10"/>
        <v>-1.8354752306132838</v>
      </c>
      <c r="AD43" s="82">
        <f t="shared" si="10"/>
        <v>0.35773768218980706</v>
      </c>
      <c r="AE43" s="4">
        <f t="shared" si="10"/>
        <v>0.69736394951833347</v>
      </c>
      <c r="AF43" s="82">
        <f t="shared" si="10"/>
        <v>-0.45980549708112051</v>
      </c>
      <c r="AG43" s="82">
        <f t="shared" si="10"/>
        <v>-0.80867385197139185</v>
      </c>
      <c r="AH43" s="82">
        <f t="shared" si="10"/>
        <v>2.8774418961956769</v>
      </c>
      <c r="AI43" s="82">
        <f t="shared" si="10"/>
        <v>0.22254392555669256</v>
      </c>
      <c r="AJ43" s="82">
        <f t="shared" si="10"/>
        <v>1.5994888419003956</v>
      </c>
      <c r="AK43" s="82">
        <f t="shared" si="10"/>
        <v>-4.5866805570809674</v>
      </c>
      <c r="AL43" s="82">
        <f t="shared" si="10"/>
        <v>2.1158457919493259</v>
      </c>
      <c r="AM43" s="82">
        <f t="shared" si="10"/>
        <v>-1.2502516664897598</v>
      </c>
      <c r="AN43" s="82">
        <f t="shared" si="10"/>
        <v>-0.77025429417901137</v>
      </c>
      <c r="AO43" s="82">
        <f t="shared" ref="AO43" si="11">AO42/AN42*100-100</f>
        <v>0.34328992847014206</v>
      </c>
      <c r="AP43" s="82">
        <f t="shared" ref="AP43" si="12">AP42/AO42*100-100</f>
        <v>-0.13072610470592849</v>
      </c>
      <c r="AQ43" s="82">
        <f t="shared" ref="AQ43:AU43" si="13">AQ42/AP42*100-100</f>
        <v>-0.78673348655692621</v>
      </c>
      <c r="AR43" s="82">
        <f t="shared" si="13"/>
        <v>0.13252591764016586</v>
      </c>
      <c r="AS43" s="82">
        <f t="shared" si="13"/>
        <v>-0.2305238625659598</v>
      </c>
      <c r="AT43" s="82">
        <f t="shared" si="13"/>
        <v>0.16103482947791292</v>
      </c>
      <c r="AU43" s="82">
        <f t="shared" si="13"/>
        <v>-2.3414557915575784</v>
      </c>
      <c r="AV43" s="82">
        <f t="shared" ref="AV43:AZ43" si="14">AV42/AU42*100-100</f>
        <v>-0.46985641182234872</v>
      </c>
      <c r="AW43" s="82">
        <f t="shared" si="14"/>
        <v>0.39778334967923001</v>
      </c>
      <c r="AX43" s="82">
        <f t="shared" si="14"/>
        <v>1.3355974447830476</v>
      </c>
      <c r="AY43" s="82">
        <f t="shared" si="14"/>
        <v>9.6925643445104015E-2</v>
      </c>
      <c r="AZ43" s="82">
        <f t="shared" si="14"/>
        <v>7.7658327423506535E-3</v>
      </c>
      <c r="BA43" s="82">
        <f>BA42/AZ42*100-100</f>
        <v>1.5702386409486735E-2</v>
      </c>
      <c r="BB43" s="99"/>
      <c r="BC43" s="99"/>
    </row>
    <row r="44" spans="1:55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15">O42/C42*100-100</f>
        <v>49.822425775418168</v>
      </c>
      <c r="P44" s="82">
        <f t="shared" si="15"/>
        <v>45.486480145675785</v>
      </c>
      <c r="Q44" s="82">
        <f t="shared" si="15"/>
        <v>33.270751090861324</v>
      </c>
      <c r="R44" s="82">
        <f t="shared" si="15"/>
        <v>28.933530527671593</v>
      </c>
      <c r="S44" s="82">
        <f t="shared" si="15"/>
        <v>33.113198353772702</v>
      </c>
      <c r="T44" s="82">
        <f t="shared" si="15"/>
        <v>9.3741604148085855</v>
      </c>
      <c r="U44" s="82">
        <f t="shared" si="15"/>
        <v>0.36169526670197172</v>
      </c>
      <c r="V44" s="82">
        <f t="shared" si="15"/>
        <v>1.6278125642854775</v>
      </c>
      <c r="W44" s="82">
        <f t="shared" si="15"/>
        <v>-3.3986334460088017</v>
      </c>
      <c r="X44" s="82">
        <f t="shared" si="15"/>
        <v>2.8403765066565114</v>
      </c>
      <c r="Y44" s="82">
        <f t="shared" si="15"/>
        <v>13.102637979219622</v>
      </c>
      <c r="Z44" s="82">
        <f t="shared" si="15"/>
        <v>4.6933271190966224</v>
      </c>
      <c r="AA44" s="82">
        <f t="shared" si="15"/>
        <v>-21.427649090797644</v>
      </c>
      <c r="AB44" s="82">
        <f t="shared" si="15"/>
        <v>-18.941781078580618</v>
      </c>
      <c r="AC44" s="82">
        <f t="shared" si="15"/>
        <v>-13.603072772191993</v>
      </c>
      <c r="AD44" s="82">
        <f t="shared" si="15"/>
        <v>-11.619958177904778</v>
      </c>
      <c r="AE44" s="82">
        <f t="shared" si="15"/>
        <v>-13.295211599570095</v>
      </c>
      <c r="AF44" s="82">
        <f t="shared" si="15"/>
        <v>-4.3789995133698909</v>
      </c>
      <c r="AG44" s="82">
        <f t="shared" si="15"/>
        <v>-2.967784307129989</v>
      </c>
      <c r="AH44" s="82">
        <f t="shared" si="15"/>
        <v>8.0049195838458331</v>
      </c>
      <c r="AI44" s="82">
        <f t="shared" si="15"/>
        <v>11.135435145858153</v>
      </c>
      <c r="AJ44" s="82">
        <f t="shared" si="15"/>
        <v>-2.5202528421690005</v>
      </c>
      <c r="AK44" s="82">
        <f t="shared" si="15"/>
        <v>-6.6055097757269863</v>
      </c>
      <c r="AL44" s="82">
        <f t="shared" si="15"/>
        <v>1.6256755757706856</v>
      </c>
      <c r="AM44" s="82">
        <f t="shared" si="15"/>
        <v>-1.1561484978718397</v>
      </c>
      <c r="AN44" s="82">
        <f t="shared" si="15"/>
        <v>-2.039084237993734</v>
      </c>
      <c r="AO44" s="82">
        <f t="shared" ref="AO44" si="16">AO42/AC42*100-100</f>
        <v>0.13516181184532172</v>
      </c>
      <c r="AP44" s="82">
        <f t="shared" ref="AP44" si="17">AP42/AD42*100-100</f>
        <v>-0.35221864799450486</v>
      </c>
      <c r="AQ44" s="82">
        <f t="shared" ref="AQ44:AU44" si="18">AQ42/AE42*100-100</f>
        <v>-1.8208471305557623</v>
      </c>
      <c r="AR44" s="82">
        <f t="shared" si="18"/>
        <v>-1.2366148331837508</v>
      </c>
      <c r="AS44" s="82">
        <f t="shared" si="18"/>
        <v>-0.66095915536143934</v>
      </c>
      <c r="AT44" s="82">
        <f t="shared" si="18"/>
        <v>-3.2839372113634226</v>
      </c>
      <c r="AU44" s="82">
        <f t="shared" si="18"/>
        <v>-5.758230398479725</v>
      </c>
      <c r="AV44" s="82">
        <f t="shared" ref="AV44:AZ44" si="19">AV42/AJ42*100-100</f>
        <v>-7.6777160263140019</v>
      </c>
      <c r="AW44" s="82">
        <f t="shared" si="19"/>
        <v>-2.8547301482070822</v>
      </c>
      <c r="AX44" s="82">
        <f t="shared" si="19"/>
        <v>-3.5969992412067313</v>
      </c>
      <c r="AY44" s="82">
        <f t="shared" si="19"/>
        <v>-2.2818370516965558</v>
      </c>
      <c r="AZ44" s="82">
        <f t="shared" si="19"/>
        <v>-1.5156686311409544</v>
      </c>
      <c r="BA44" s="82">
        <f>BA42/AO42*100-100</f>
        <v>-1.8371872904116628</v>
      </c>
      <c r="BB44" s="100"/>
      <c r="BC44" s="100"/>
    </row>
    <row r="46" spans="1:55" ht="15" customHeight="1" x14ac:dyDescent="0.25">
      <c r="A46" s="6" t="s">
        <v>40</v>
      </c>
      <c r="H46" s="1"/>
      <c r="I46" s="15"/>
      <c r="BB46" s="102"/>
      <c r="BC46" s="102"/>
    </row>
    <row r="47" spans="1:55" ht="15" customHeight="1" x14ac:dyDescent="0.25">
      <c r="A47" s="1" t="s">
        <v>3</v>
      </c>
      <c r="B47" s="92">
        <v>4665</v>
      </c>
      <c r="C47" s="26"/>
      <c r="W47" s="1"/>
      <c r="BB47" s="103"/>
      <c r="BC47" s="103"/>
    </row>
    <row r="48" spans="1:55" ht="15" customHeight="1" x14ac:dyDescent="0.25">
      <c r="A48" s="1" t="s">
        <v>9</v>
      </c>
      <c r="B48" s="92">
        <v>4650</v>
      </c>
      <c r="C48" s="26"/>
      <c r="W48" s="1"/>
      <c r="BB48" s="103"/>
      <c r="BC48" s="103"/>
    </row>
    <row r="49" spans="1:55" ht="15" customHeight="1" x14ac:dyDescent="0.25">
      <c r="A49" s="1" t="s">
        <v>6</v>
      </c>
      <c r="B49" s="92">
        <v>4635.5600000000004</v>
      </c>
      <c r="C49" s="1"/>
      <c r="W49" s="1"/>
      <c r="BB49" s="103"/>
      <c r="BC49" s="103"/>
    </row>
    <row r="50" spans="1:55" ht="15" customHeight="1" x14ac:dyDescent="0.25">
      <c r="C50" s="1"/>
      <c r="D50" s="1"/>
      <c r="E50" s="7"/>
      <c r="BB50" s="103"/>
      <c r="BC50" s="103"/>
    </row>
    <row r="51" spans="1:55" ht="15" customHeight="1" x14ac:dyDescent="0.25">
      <c r="A51" s="6" t="s">
        <v>41</v>
      </c>
      <c r="B51" s="11"/>
      <c r="BB51" s="103"/>
      <c r="BC51" s="103"/>
    </row>
    <row r="52" spans="1:55" ht="15" customHeight="1" x14ac:dyDescent="0.25">
      <c r="A52" s="1" t="s">
        <v>35</v>
      </c>
      <c r="B52" s="92">
        <v>3789.23</v>
      </c>
      <c r="C52" s="1"/>
      <c r="I52" s="1"/>
      <c r="BB52" s="103"/>
      <c r="BC52" s="103"/>
    </row>
    <row r="53" spans="1:55" ht="15" customHeight="1" x14ac:dyDescent="0.25">
      <c r="A53" s="1" t="s">
        <v>19</v>
      </c>
      <c r="B53" s="92">
        <v>3741.61</v>
      </c>
      <c r="C53" s="1"/>
      <c r="I53" s="1"/>
      <c r="BB53" s="103"/>
      <c r="BC53" s="103"/>
    </row>
    <row r="54" spans="1:55" ht="15" customHeight="1" x14ac:dyDescent="0.25">
      <c r="A54" s="1" t="s">
        <v>29</v>
      </c>
      <c r="B54" s="92">
        <v>3707.86</v>
      </c>
      <c r="C54" s="1"/>
      <c r="E54" s="7"/>
      <c r="I54" s="1"/>
      <c r="J54" s="22"/>
      <c r="BB54" s="103"/>
      <c r="BC54" s="103"/>
    </row>
    <row r="55" spans="1:55" ht="15" customHeight="1" x14ac:dyDescent="0.25">
      <c r="D55" s="1"/>
      <c r="BB55" s="103"/>
      <c r="BC55" s="103"/>
    </row>
    <row r="56" spans="1:55" ht="15" customHeight="1" x14ac:dyDescent="0.25">
      <c r="BB56" s="103"/>
      <c r="BC56" s="103"/>
    </row>
    <row r="57" spans="1:55" ht="15" customHeight="1" x14ac:dyDescent="0.25">
      <c r="B57" s="11"/>
      <c r="BB57" s="103"/>
      <c r="BC57" s="103"/>
    </row>
    <row r="58" spans="1:55" ht="15" customHeight="1" x14ac:dyDescent="0.25">
      <c r="A58" s="1"/>
      <c r="B58" s="11"/>
      <c r="BB58" s="103"/>
      <c r="BC58" s="103"/>
    </row>
    <row r="59" spans="1:55" ht="15" customHeight="1" x14ac:dyDescent="0.25">
      <c r="A59" s="1"/>
      <c r="B59" s="11"/>
      <c r="BB59" s="103"/>
      <c r="BC59" s="103"/>
    </row>
    <row r="60" spans="1:55" ht="15" customHeight="1" x14ac:dyDescent="0.25">
      <c r="BB60" s="103"/>
      <c r="BC60" s="103"/>
    </row>
    <row r="61" spans="1:55" ht="15" customHeight="1" x14ac:dyDescent="0.25">
      <c r="BB61" s="103"/>
      <c r="BC61" s="103"/>
    </row>
    <row r="62" spans="1:55" ht="15" customHeight="1" x14ac:dyDescent="0.25">
      <c r="BB62" s="103"/>
      <c r="BC62" s="103"/>
    </row>
    <row r="63" spans="1:55" ht="15" customHeight="1" x14ac:dyDescent="0.25">
      <c r="BB63" s="103"/>
      <c r="BC63" s="103"/>
    </row>
    <row r="64" spans="1:55" ht="15" customHeight="1" x14ac:dyDescent="0.25">
      <c r="BB64" s="103"/>
      <c r="BC64" s="103"/>
    </row>
    <row r="65" spans="54:55" ht="15" customHeight="1" x14ac:dyDescent="0.25">
      <c r="BB65" s="103"/>
      <c r="BC65" s="103"/>
    </row>
    <row r="66" spans="54:55" ht="15" customHeight="1" x14ac:dyDescent="0.25">
      <c r="BB66" s="103"/>
      <c r="BC66" s="103"/>
    </row>
    <row r="67" spans="54:55" ht="15" customHeight="1" x14ac:dyDescent="0.25">
      <c r="BB67" s="103"/>
      <c r="BC67" s="103"/>
    </row>
    <row r="68" spans="54:55" ht="15" customHeight="1" x14ac:dyDescent="0.25">
      <c r="BB68" s="103"/>
      <c r="BC68" s="103"/>
    </row>
    <row r="69" spans="54:55" ht="15" customHeight="1" x14ac:dyDescent="0.25">
      <c r="BB69" s="103"/>
      <c r="BC69" s="103"/>
    </row>
    <row r="70" spans="54:55" ht="15" customHeight="1" x14ac:dyDescent="0.25">
      <c r="BB70" s="103"/>
      <c r="BC70" s="103"/>
    </row>
    <row r="71" spans="54:55" ht="15" customHeight="1" x14ac:dyDescent="0.25">
      <c r="BB71" s="103"/>
      <c r="BC71" s="103"/>
    </row>
    <row r="72" spans="54:55" ht="15" customHeight="1" x14ac:dyDescent="0.25">
      <c r="BB72" s="103"/>
      <c r="BC72" s="10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C72"/>
  <sheetViews>
    <sheetView zoomScale="106" zoomScaleNormal="106" workbookViewId="0">
      <pane xSplit="1" ySplit="4" topLeftCell="AQ35" activePane="bottomRight" state="frozen"/>
      <selection pane="topRight" activeCell="B1" sqref="B1"/>
      <selection pane="bottomLeft" activeCell="A5" sqref="A5"/>
      <selection pane="bottomRight" activeCell="AY47" sqref="AY47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53" width="9.140625" style="59"/>
    <col min="54" max="55" width="29" style="101" customWidth="1"/>
    <col min="56" max="16384" width="9.140625" style="59"/>
  </cols>
  <sheetData>
    <row r="2" spans="1:55" ht="15" customHeight="1" x14ac:dyDescent="0.25">
      <c r="BB2" s="96"/>
      <c r="BC2" s="96"/>
    </row>
    <row r="3" spans="1:55" ht="15" customHeight="1" x14ac:dyDescent="0.25">
      <c r="C3" s="59" t="s">
        <v>47</v>
      </c>
      <c r="BB3" s="97" t="s">
        <v>49</v>
      </c>
      <c r="BC3" s="97" t="s">
        <v>50</v>
      </c>
    </row>
    <row r="4" spans="1:55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97"/>
      <c r="BC4" s="97"/>
    </row>
    <row r="5" spans="1:55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8">
        <f>(BA5-AO5)/AO5*100</f>
        <v>-9.9999999999990532</v>
      </c>
      <c r="BC5" s="98">
        <f>(BA5-AZ5)/AZ5*100</f>
        <v>4.3715846994535523</v>
      </c>
    </row>
    <row r="6" spans="1:55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8">
        <f t="shared" ref="BB6:BB42" si="0">(BA6-AO6)/AO6*100</f>
        <v>-4.8625792811839323</v>
      </c>
      <c r="BC6" s="98">
        <f t="shared" ref="BC6:BC42" si="1">(BA6-AZ6)/AZ6*100</f>
        <v>1.1235955056179776</v>
      </c>
    </row>
    <row r="7" spans="1:55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8">
        <f t="shared" si="0"/>
        <v>3.1578947368421053</v>
      </c>
      <c r="BC7" s="98">
        <f t="shared" si="1"/>
        <v>2.4051161809042894</v>
      </c>
    </row>
    <row r="8" spans="1:55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8">
        <f t="shared" si="0"/>
        <v>-7.9470198675496695</v>
      </c>
      <c r="BC8" s="98">
        <f t="shared" si="1"/>
        <v>-4.3055562677812897</v>
      </c>
    </row>
    <row r="9" spans="1:55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8">
        <f t="shared" si="0"/>
        <v>-4.7619047619046091</v>
      </c>
      <c r="BC9" s="98">
        <f t="shared" si="1"/>
        <v>-3.2051080747822267</v>
      </c>
    </row>
    <row r="10" spans="1:55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8">
        <f t="shared" si="0"/>
        <v>0</v>
      </c>
      <c r="BC10" s="98">
        <f t="shared" si="1"/>
        <v>0.49924964570919284</v>
      </c>
    </row>
    <row r="11" spans="1:55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8">
        <f t="shared" si="0"/>
        <v>-13.82716049382716</v>
      </c>
      <c r="BC11" s="98">
        <f t="shared" si="1"/>
        <v>-4.6675668244714599</v>
      </c>
    </row>
    <row r="12" spans="1:55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8">
        <f t="shared" si="0"/>
        <v>-2.6402640264026367</v>
      </c>
      <c r="BC12" s="98">
        <f t="shared" si="1"/>
        <v>3.5087719298245652</v>
      </c>
    </row>
    <row r="13" spans="1:55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8">
        <f t="shared" si="0"/>
        <v>3.7037037037037033</v>
      </c>
      <c r="BC13" s="98">
        <f t="shared" si="1"/>
        <v>2.9346658169800577</v>
      </c>
    </row>
    <row r="14" spans="1:55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8">
        <f t="shared" si="0"/>
        <v>-8.75</v>
      </c>
      <c r="BC14" s="98">
        <f t="shared" si="1"/>
        <v>-0.66852797263614216</v>
      </c>
    </row>
    <row r="15" spans="1:55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8">
        <f t="shared" si="0"/>
        <v>-18.50490196078427</v>
      </c>
      <c r="BC15" s="98">
        <f t="shared" si="1"/>
        <v>-3.4319978006214593</v>
      </c>
    </row>
    <row r="16" spans="1:55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8">
        <f t="shared" si="0"/>
        <v>-16.34980988593156</v>
      </c>
      <c r="BC16" s="98">
        <f t="shared" si="1"/>
        <v>-1.2820512820512764</v>
      </c>
    </row>
    <row r="17" spans="1:55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8">
        <f t="shared" si="0"/>
        <v>-12.913640032284256</v>
      </c>
      <c r="BC17" s="98">
        <f t="shared" si="1"/>
        <v>-5.060977752666231</v>
      </c>
    </row>
    <row r="18" spans="1:55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8">
        <f t="shared" si="0"/>
        <v>-7.1821036106750364</v>
      </c>
      <c r="BC18" s="98">
        <f t="shared" si="1"/>
        <v>-2.0162960917000428</v>
      </c>
    </row>
    <row r="19" spans="1:55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8">
        <f t="shared" si="0"/>
        <v>-3.7010869565217424</v>
      </c>
      <c r="BC19" s="98">
        <f t="shared" si="1"/>
        <v>-2.5620327664248941</v>
      </c>
    </row>
    <row r="20" spans="1:55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8">
        <f t="shared" si="0"/>
        <v>-0.57995028997507003</v>
      </c>
      <c r="BC20" s="98">
        <f t="shared" si="1"/>
        <v>0.46911745898335977</v>
      </c>
    </row>
    <row r="21" spans="1:55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8">
        <f t="shared" si="0"/>
        <v>-9.718595880475716</v>
      </c>
      <c r="BC21" s="98">
        <f t="shared" si="1"/>
        <v>-3.4630569655949759</v>
      </c>
    </row>
    <row r="22" spans="1:55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8">
        <f t="shared" si="0"/>
        <v>-16.933760683760681</v>
      </c>
      <c r="BC22" s="98">
        <f t="shared" si="1"/>
        <v>-3.205726735138497</v>
      </c>
    </row>
    <row r="23" spans="1:55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8">
        <f t="shared" si="0"/>
        <v>7.0299779714586812</v>
      </c>
      <c r="BC23" s="98">
        <f t="shared" si="1"/>
        <v>1.4314108841751856</v>
      </c>
    </row>
    <row r="24" spans="1:55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8">
        <f t="shared" si="0"/>
        <v>-10.239999999999986</v>
      </c>
      <c r="BC24" s="98">
        <f t="shared" si="1"/>
        <v>-4.595737404391234</v>
      </c>
    </row>
    <row r="25" spans="1:55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8">
        <f t="shared" si="0"/>
        <v>-3.9522058823530326</v>
      </c>
      <c r="BC25" s="98">
        <f t="shared" si="1"/>
        <v>-1.8694638127026419</v>
      </c>
    </row>
    <row r="26" spans="1:55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8">
        <f t="shared" si="0"/>
        <v>-1</v>
      </c>
      <c r="BC26" s="98">
        <f t="shared" si="1"/>
        <v>-2.2402955146359171</v>
      </c>
    </row>
    <row r="27" spans="1:55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8">
        <f t="shared" si="0"/>
        <v>-2.5108225108223414</v>
      </c>
      <c r="BC27" s="98">
        <f t="shared" si="1"/>
        <v>-2.0346762739626763</v>
      </c>
    </row>
    <row r="28" spans="1:55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8">
        <f t="shared" si="0"/>
        <v>-4.1304347826086198</v>
      </c>
      <c r="BC28" s="98">
        <f t="shared" si="1"/>
        <v>-2.8290318756549229</v>
      </c>
    </row>
    <row r="29" spans="1:55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8">
        <f t="shared" si="0"/>
        <v>-1.3761891567379863</v>
      </c>
      <c r="BC29" s="98">
        <f t="shared" si="1"/>
        <v>2.3368740515933135</v>
      </c>
    </row>
    <row r="30" spans="1:55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8">
        <f t="shared" si="0"/>
        <v>5.1020408163266691</v>
      </c>
      <c r="BC30" s="98">
        <f t="shared" si="1"/>
        <v>2.6578073089702356</v>
      </c>
    </row>
    <row r="31" spans="1:55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8">
        <f t="shared" si="0"/>
        <v>5.163934426229341</v>
      </c>
      <c r="BC31" s="98">
        <f t="shared" si="1"/>
        <v>1.2692943021252379</v>
      </c>
    </row>
    <row r="32" spans="1:55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8">
        <f t="shared" si="0"/>
        <v>-2.764976958525267</v>
      </c>
      <c r="BC32" s="98">
        <f t="shared" si="1"/>
        <v>-1.9985925404643847</v>
      </c>
    </row>
    <row r="33" spans="1:55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8">
        <f t="shared" si="0"/>
        <v>4.6119592875318123</v>
      </c>
      <c r="BC33" s="98">
        <f t="shared" si="1"/>
        <v>0.63706203005046103</v>
      </c>
    </row>
    <row r="34" spans="1:55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8">
        <f t="shared" si="0"/>
        <v>-1.1367380560131775</v>
      </c>
      <c r="BC34" s="98">
        <f t="shared" si="1"/>
        <v>-1.399511723308259</v>
      </c>
    </row>
    <row r="35" spans="1:55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8">
        <f t="shared" si="0"/>
        <v>1.1904761904765724</v>
      </c>
      <c r="BC35" s="98">
        <f t="shared" si="1"/>
        <v>-2.2816558203481598</v>
      </c>
    </row>
    <row r="36" spans="1:55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8">
        <f t="shared" si="0"/>
        <v>-0.17825311942941574</v>
      </c>
      <c r="BC36" s="98">
        <f t="shared" si="1"/>
        <v>-1.0046999401470278</v>
      </c>
    </row>
    <row r="37" spans="1:55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8">
        <f t="shared" si="0"/>
        <v>-1.8846129700545091</v>
      </c>
      <c r="BC37" s="98">
        <f t="shared" si="1"/>
        <v>-3.1561817133113212</v>
      </c>
    </row>
    <row r="38" spans="1:55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8">
        <f t="shared" si="0"/>
        <v>-5.6277056277057174</v>
      </c>
      <c r="BC38" s="98">
        <f t="shared" si="1"/>
        <v>-4.1109441566249139</v>
      </c>
    </row>
    <row r="39" spans="1:55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8">
        <f t="shared" si="0"/>
        <v>-2.1276595744680851</v>
      </c>
      <c r="BC39" s="98">
        <f t="shared" si="1"/>
        <v>1.8594993878720534</v>
      </c>
    </row>
    <row r="40" spans="1:55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8">
        <f t="shared" si="0"/>
        <v>3.413321916403103</v>
      </c>
      <c r="BC40" s="98">
        <f t="shared" si="1"/>
        <v>2.2672119371066688</v>
      </c>
    </row>
    <row r="41" spans="1:55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8">
        <f t="shared" si="0"/>
        <v>-3.317972350230415</v>
      </c>
      <c r="BC41" s="98">
        <f t="shared" si="1"/>
        <v>4.9000000000000004</v>
      </c>
    </row>
    <row r="42" spans="1:55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AP42" si="3">AVERAGE(AO5:AO41)</f>
        <v>2064.4530541244735</v>
      </c>
      <c r="AP42" s="68">
        <f t="shared" si="3"/>
        <v>2046.5276291262935</v>
      </c>
      <c r="AQ42" s="68">
        <f t="shared" ref="AQ42:AR42" si="4">AVERAGE(AQ5:AQ41)</f>
        <v>2028.0409024379612</v>
      </c>
      <c r="AR42" s="68">
        <f t="shared" si="4"/>
        <v>1995.3755213680388</v>
      </c>
      <c r="AS42" s="68">
        <f t="shared" ref="AS42" si="5">AVERAGE(AS5:AS41)</f>
        <v>2024.8010841458552</v>
      </c>
      <c r="AT42" s="68">
        <f t="shared" ref="AT42:AU42" si="6">AVERAGE(AT5:AT41)</f>
        <v>2000.3385939475988</v>
      </c>
      <c r="AU42" s="68">
        <f t="shared" si="6"/>
        <v>1976.1112893412194</v>
      </c>
      <c r="AV42" s="68">
        <f t="shared" ref="AV42:AW42" si="7">AVERAGE(AV5:AV41)</f>
        <v>1967.4623086521233</v>
      </c>
      <c r="AW42" s="68">
        <f t="shared" si="7"/>
        <v>2000.2853593944244</v>
      </c>
      <c r="AX42" s="68">
        <f t="shared" ref="AX42:AY42" si="8">AVERAGE(AX5:AX41)</f>
        <v>2018.6812093899659</v>
      </c>
      <c r="AY42" s="68">
        <f t="shared" si="8"/>
        <v>2019.0999909850545</v>
      </c>
      <c r="AZ42" s="68">
        <f t="shared" ref="AZ42:BA42" si="9">AVERAGE(AZ5:AZ41)</f>
        <v>1995.3532551742262</v>
      </c>
      <c r="BA42" s="68">
        <f t="shared" si="9"/>
        <v>1981.0705813352877</v>
      </c>
      <c r="BB42" s="98">
        <f t="shared" si="0"/>
        <v>-4.0389619237211489</v>
      </c>
      <c r="BC42" s="98">
        <f t="shared" si="1"/>
        <v>-0.71579675437928558</v>
      </c>
    </row>
    <row r="43" spans="1:55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10">O42/N42*100-100</f>
        <v>28.239702406242088</v>
      </c>
      <c r="P43" s="68">
        <f t="shared" si="10"/>
        <v>5.484478141895849</v>
      </c>
      <c r="Q43" s="68">
        <f t="shared" si="10"/>
        <v>-7.9306415263560979</v>
      </c>
      <c r="R43" s="68">
        <f t="shared" si="10"/>
        <v>-2.6149626167780582</v>
      </c>
      <c r="S43" s="68">
        <f t="shared" si="10"/>
        <v>0.7488530175869812</v>
      </c>
      <c r="T43" s="68">
        <f t="shared" si="10"/>
        <v>-9.4258349522279019</v>
      </c>
      <c r="U43" s="68">
        <f t="shared" si="10"/>
        <v>0.46277838499308643</v>
      </c>
      <c r="V43" s="68">
        <f t="shared" si="10"/>
        <v>-10.578815060992497</v>
      </c>
      <c r="W43" s="68">
        <f t="shared" si="10"/>
        <v>-3.9819382846933422</v>
      </c>
      <c r="X43" s="68">
        <f t="shared" si="10"/>
        <v>24.203384927505383</v>
      </c>
      <c r="Y43" s="68">
        <f t="shared" si="10"/>
        <v>0.15748038161589761</v>
      </c>
      <c r="Z43" s="68">
        <f t="shared" si="10"/>
        <v>-4.2414394315864854</v>
      </c>
      <c r="AA43" s="68">
        <f t="shared" si="10"/>
        <v>-3.8160535769357438</v>
      </c>
      <c r="AB43" s="68">
        <f t="shared" si="10"/>
        <v>-1.5569333581607765</v>
      </c>
      <c r="AC43" s="68">
        <f t="shared" si="10"/>
        <v>-3.0301709186067711</v>
      </c>
      <c r="AD43" s="68">
        <f t="shared" si="10"/>
        <v>-1.5519807149466232</v>
      </c>
      <c r="AE43" s="68">
        <f t="shared" si="10"/>
        <v>0.68260289056436818</v>
      </c>
      <c r="AF43" s="68">
        <f t="shared" si="10"/>
        <v>-1.800314583783134</v>
      </c>
      <c r="AG43" s="68">
        <f t="shared" si="10"/>
        <v>-1.2030717342731378</v>
      </c>
      <c r="AH43" s="68">
        <f t="shared" si="10"/>
        <v>2.1732489756255404</v>
      </c>
      <c r="AI43" s="68">
        <f t="shared" si="10"/>
        <v>2.5962447772004111</v>
      </c>
      <c r="AJ43" s="68">
        <f t="shared" si="10"/>
        <v>1.7948261922528417</v>
      </c>
      <c r="AK43" s="68">
        <f t="shared" si="10"/>
        <v>-2.823192234957304</v>
      </c>
      <c r="AL43" s="68">
        <f t="shared" si="10"/>
        <v>-1.5323445451692663</v>
      </c>
      <c r="AM43" s="68">
        <f t="shared" si="10"/>
        <v>-0.63185721971971986</v>
      </c>
      <c r="AN43" s="68">
        <f t="shared" si="10"/>
        <v>1.3659557375334259</v>
      </c>
      <c r="AO43" s="68">
        <f t="shared" ref="AO43" si="11">AO42/AN42*100-100</f>
        <v>-0.15616677442980631</v>
      </c>
      <c r="AP43" s="68">
        <f t="shared" ref="AP43:AQ43" si="12">AP42/AO42*100-100</f>
        <v>-0.86828930124460157</v>
      </c>
      <c r="AQ43" s="68">
        <f t="shared" si="12"/>
        <v>-0.90332162758167556</v>
      </c>
      <c r="AR43" s="68">
        <f t="shared" ref="AR43:AV43" si="13">AR42/AQ42*100-100</f>
        <v>-1.610686501966228</v>
      </c>
      <c r="AS43" s="68">
        <f t="shared" si="13"/>
        <v>1.4746879703947684</v>
      </c>
      <c r="AT43" s="68">
        <f t="shared" si="13"/>
        <v>-1.2081428832588585</v>
      </c>
      <c r="AU43" s="68">
        <f t="shared" si="13"/>
        <v>-1.211160184564946</v>
      </c>
      <c r="AV43" s="68">
        <f t="shared" si="13"/>
        <v>-0.4376768016936694</v>
      </c>
      <c r="AW43" s="68">
        <f>AW42/AV42*100-100</f>
        <v>1.6682937506837305</v>
      </c>
      <c r="AX43" s="68">
        <f>AX42/AW42*100-100</f>
        <v>0.91966128278370718</v>
      </c>
      <c r="AY43" s="68">
        <f>AY42/AX42*100-100</f>
        <v>2.0745306051310308E-2</v>
      </c>
      <c r="AZ43" s="68">
        <f>AZ42/AY42*100-100</f>
        <v>-1.1761049931580203</v>
      </c>
      <c r="BA43" s="68">
        <f>BA42/AZ42*100-100</f>
        <v>-0.71579675437928358</v>
      </c>
      <c r="BB43" s="99"/>
      <c r="BC43" s="99"/>
    </row>
    <row r="44" spans="1:55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4">O42/C42*100-100</f>
        <v>39.391855191786078</v>
      </c>
      <c r="P44" s="68">
        <f t="shared" si="14"/>
        <v>45.58859294030151</v>
      </c>
      <c r="Q44" s="68">
        <f t="shared" si="14"/>
        <v>35.569511840558533</v>
      </c>
      <c r="R44" s="68">
        <f t="shared" si="14"/>
        <v>30.354526498569726</v>
      </c>
      <c r="S44" s="68">
        <f t="shared" si="14"/>
        <v>31.964959767514642</v>
      </c>
      <c r="T44" s="68">
        <f t="shared" si="14"/>
        <v>12.907447548801713</v>
      </c>
      <c r="U44" s="68">
        <f t="shared" si="14"/>
        <v>7.4915394878441361</v>
      </c>
      <c r="V44" s="68">
        <f t="shared" si="14"/>
        <v>3.2489541344184971</v>
      </c>
      <c r="W44" s="68">
        <f t="shared" si="14"/>
        <v>-1.401923797200439</v>
      </c>
      <c r="X44" s="68">
        <f t="shared" si="14"/>
        <v>14.855026788772264</v>
      </c>
      <c r="Y44" s="68">
        <f t="shared" si="14"/>
        <v>21.159427729655761</v>
      </c>
      <c r="Z44" s="68">
        <f t="shared" si="14"/>
        <v>13.724970822467114</v>
      </c>
      <c r="AA44" s="68">
        <f t="shared" si="14"/>
        <v>-14.70257420045067</v>
      </c>
      <c r="AB44" s="68">
        <f t="shared" si="14"/>
        <v>-20.396438222247667</v>
      </c>
      <c r="AC44" s="68">
        <f t="shared" si="14"/>
        <v>-16.1594703403035</v>
      </c>
      <c r="AD44" s="68">
        <f t="shared" si="14"/>
        <v>-15.244330108673083</v>
      </c>
      <c r="AE44" s="68">
        <f t="shared" si="14"/>
        <v>-15.300063486552901</v>
      </c>
      <c r="AF44" s="68">
        <f t="shared" si="14"/>
        <v>-8.1690996984947049</v>
      </c>
      <c r="AG44" s="68">
        <f t="shared" si="14"/>
        <v>-9.691818049298746</v>
      </c>
      <c r="AH44" s="68">
        <f t="shared" si="14"/>
        <v>3.1867377431724861</v>
      </c>
      <c r="AI44" s="68">
        <f t="shared" si="14"/>
        <v>10.256045728651245</v>
      </c>
      <c r="AJ44" s="68">
        <f t="shared" si="14"/>
        <v>-9.6361583209344417</v>
      </c>
      <c r="AK44" s="68">
        <f t="shared" si="14"/>
        <v>-12.325373618632625</v>
      </c>
      <c r="AL44" s="68">
        <f t="shared" si="14"/>
        <v>-9.8449804236178693</v>
      </c>
      <c r="AM44" s="68">
        <f t="shared" si="14"/>
        <v>-6.8603733701998806</v>
      </c>
      <c r="AN44" s="68">
        <f t="shared" si="14"/>
        <v>-4.0949495740910464</v>
      </c>
      <c r="AO44" s="68">
        <f t="shared" ref="AO44" si="15">AO42/AC42*100-100</f>
        <v>-1.2525034753131763</v>
      </c>
      <c r="AP44" s="68">
        <f t="shared" ref="AP44:AQ44" si="16">AP42/AD42*100-100</f>
        <v>-0.56673228368546802</v>
      </c>
      <c r="AQ44" s="68">
        <f t="shared" si="16"/>
        <v>-2.1329776196556196</v>
      </c>
      <c r="AR44" s="68">
        <f t="shared" ref="AR44:AV44" si="17">AR42/AF42*100-100</f>
        <v>-1.9439919253689482</v>
      </c>
      <c r="AS44" s="68">
        <f t="shared" si="17"/>
        <v>0.71368612021383626</v>
      </c>
      <c r="AT44" s="68">
        <f t="shared" si="17"/>
        <v>-2.6194019604673855</v>
      </c>
      <c r="AU44" s="68">
        <f t="shared" si="17"/>
        <v>-6.2332513071033873</v>
      </c>
      <c r="AV44" s="68">
        <f t="shared" si="17"/>
        <v>-8.2896873266921034</v>
      </c>
      <c r="AW44" s="68">
        <f>AW42/AK42*100-100</f>
        <v>-4.0508612777148301</v>
      </c>
      <c r="AX44" s="68">
        <f>AX42/AL42*100-100</f>
        <v>-1.6615706396124921</v>
      </c>
      <c r="AY44" s="68">
        <f>AY42/AM42*100-100</f>
        <v>-1.0157307800223663</v>
      </c>
      <c r="AZ44" s="68">
        <f>AZ42/AN42*100-100</f>
        <v>-3.4980634518695553</v>
      </c>
      <c r="BA44" s="68">
        <f>BA42/AO42*100-100</f>
        <v>-4.0389619237211463</v>
      </c>
      <c r="BB44" s="100"/>
      <c r="BC44" s="100"/>
    </row>
    <row r="46" spans="1:55" ht="15" customHeight="1" x14ac:dyDescent="0.25">
      <c r="A46" s="69" t="s">
        <v>40</v>
      </c>
      <c r="BB46" s="102"/>
      <c r="BC46" s="102"/>
    </row>
    <row r="47" spans="1:55" ht="15" customHeight="1" x14ac:dyDescent="0.25">
      <c r="A47" s="1" t="s">
        <v>5</v>
      </c>
      <c r="B47" s="92">
        <v>2500</v>
      </c>
      <c r="V47" s="48"/>
      <c r="W47" s="70"/>
      <c r="BB47" s="103"/>
      <c r="BC47" s="103"/>
    </row>
    <row r="48" spans="1:55" ht="15" customHeight="1" x14ac:dyDescent="0.25">
      <c r="A48" s="1" t="s">
        <v>48</v>
      </c>
      <c r="B48" s="92">
        <v>2450</v>
      </c>
      <c r="D48" s="48"/>
      <c r="E48" s="7"/>
      <c r="V48" s="48"/>
      <c r="W48" s="70"/>
      <c r="BB48" s="103"/>
      <c r="BC48" s="103"/>
    </row>
    <row r="49" spans="1:55" ht="15" customHeight="1" x14ac:dyDescent="0.25">
      <c r="A49" s="1" t="s">
        <v>34</v>
      </c>
      <c r="B49" s="92">
        <v>2380</v>
      </c>
      <c r="D49" s="1"/>
      <c r="E49" s="7"/>
      <c r="G49" s="52"/>
      <c r="V49" s="48"/>
      <c r="W49" s="70"/>
      <c r="BB49" s="103"/>
      <c r="BC49" s="103"/>
    </row>
    <row r="50" spans="1:55" ht="15" customHeight="1" x14ac:dyDescent="0.25">
      <c r="A50" s="48"/>
      <c r="B50" s="88"/>
      <c r="C50" s="48"/>
      <c r="V50" s="48"/>
      <c r="W50" s="71"/>
      <c r="BB50" s="103"/>
      <c r="BC50" s="103"/>
    </row>
    <row r="51" spans="1:55" ht="15" customHeight="1" x14ac:dyDescent="0.25">
      <c r="A51" s="69" t="s">
        <v>41</v>
      </c>
      <c r="BB51" s="103"/>
      <c r="BC51" s="103"/>
    </row>
    <row r="52" spans="1:55" ht="15" customHeight="1" x14ac:dyDescent="0.25">
      <c r="A52" s="1" t="s">
        <v>17</v>
      </c>
      <c r="B52" s="92">
        <v>1727.78</v>
      </c>
      <c r="V52" s="48"/>
      <c r="W52" s="70"/>
      <c r="Z52" s="48"/>
      <c r="BB52" s="103"/>
      <c r="BC52" s="103"/>
    </row>
    <row r="53" spans="1:55" ht="15" customHeight="1" x14ac:dyDescent="0.25">
      <c r="A53" s="1" t="s">
        <v>14</v>
      </c>
      <c r="B53" s="92">
        <v>1703.75</v>
      </c>
      <c r="V53" s="48"/>
      <c r="W53" s="70"/>
      <c r="Z53" s="48"/>
      <c r="BB53" s="103"/>
      <c r="BC53" s="103"/>
    </row>
    <row r="54" spans="1:55" ht="15" customHeight="1" x14ac:dyDescent="0.25">
      <c r="A54" s="1" t="s">
        <v>11</v>
      </c>
      <c r="B54" s="92">
        <v>1650</v>
      </c>
      <c r="V54" s="48"/>
      <c r="W54" s="70"/>
      <c r="Z54" s="48"/>
      <c r="BB54" s="103"/>
      <c r="BC54" s="103"/>
    </row>
    <row r="55" spans="1:55" ht="15" customHeight="1" x14ac:dyDescent="0.25">
      <c r="BB55" s="103"/>
      <c r="BC55" s="103"/>
    </row>
    <row r="56" spans="1:55" ht="15" customHeight="1" x14ac:dyDescent="0.25">
      <c r="BB56" s="103"/>
      <c r="BC56" s="103"/>
    </row>
    <row r="57" spans="1:55" ht="15" customHeight="1" x14ac:dyDescent="0.25">
      <c r="A57" s="48"/>
      <c r="B57" s="11"/>
      <c r="BB57" s="103"/>
      <c r="BC57" s="103"/>
    </row>
    <row r="58" spans="1:55" ht="15" customHeight="1" x14ac:dyDescent="0.25">
      <c r="A58" s="48"/>
      <c r="B58" s="11"/>
      <c r="BB58" s="103"/>
      <c r="BC58" s="103"/>
    </row>
    <row r="59" spans="1:55" ht="15" customHeight="1" x14ac:dyDescent="0.25">
      <c r="A59" s="48"/>
      <c r="B59" s="11"/>
      <c r="BB59" s="103"/>
      <c r="BC59" s="103"/>
    </row>
    <row r="60" spans="1:55" ht="15" customHeight="1" x14ac:dyDescent="0.25">
      <c r="BB60" s="103"/>
      <c r="BC60" s="103"/>
    </row>
    <row r="61" spans="1:55" ht="15" customHeight="1" x14ac:dyDescent="0.25">
      <c r="B61" s="48"/>
      <c r="C61" s="49"/>
      <c r="BB61" s="103"/>
      <c r="BC61" s="103"/>
    </row>
    <row r="62" spans="1:55" ht="15" customHeight="1" x14ac:dyDescent="0.25">
      <c r="BB62" s="103"/>
      <c r="BC62" s="103"/>
    </row>
    <row r="63" spans="1:55" ht="15" customHeight="1" x14ac:dyDescent="0.25">
      <c r="BB63" s="103"/>
      <c r="BC63" s="103"/>
    </row>
    <row r="64" spans="1:55" ht="15" customHeight="1" x14ac:dyDescent="0.25">
      <c r="BB64" s="103"/>
      <c r="BC64" s="103"/>
    </row>
    <row r="65" spans="54:55" ht="15" customHeight="1" x14ac:dyDescent="0.25">
      <c r="BB65" s="103"/>
      <c r="BC65" s="103"/>
    </row>
    <row r="66" spans="54:55" ht="15" customHeight="1" x14ac:dyDescent="0.25">
      <c r="BB66" s="103"/>
      <c r="BC66" s="103"/>
    </row>
    <row r="67" spans="54:55" ht="15" customHeight="1" x14ac:dyDescent="0.25">
      <c r="BB67" s="103"/>
      <c r="BC67" s="103"/>
    </row>
    <row r="68" spans="54:55" ht="15" customHeight="1" x14ac:dyDescent="0.25">
      <c r="BB68" s="103"/>
      <c r="BC68" s="103"/>
    </row>
    <row r="69" spans="54:55" ht="15" customHeight="1" x14ac:dyDescent="0.25">
      <c r="BB69" s="103"/>
      <c r="BC69" s="103"/>
    </row>
    <row r="70" spans="54:55" ht="15" customHeight="1" x14ac:dyDescent="0.25">
      <c r="BB70" s="103"/>
      <c r="BC70" s="103"/>
    </row>
    <row r="71" spans="54:55" ht="15" customHeight="1" x14ac:dyDescent="0.25">
      <c r="BB71" s="103"/>
      <c r="BC71" s="103"/>
    </row>
    <row r="72" spans="54:55" ht="15" customHeight="1" x14ac:dyDescent="0.25">
      <c r="BB72" s="103"/>
      <c r="BC72" s="10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F40"/>
  <sheetViews>
    <sheetView workbookViewId="0">
      <selection activeCell="J10" sqref="J10"/>
    </sheetView>
  </sheetViews>
  <sheetFormatPr defaultRowHeight="15" x14ac:dyDescent="0.25"/>
  <cols>
    <col min="4" max="4" width="10.140625" customWidth="1"/>
  </cols>
  <sheetData>
    <row r="3" spans="4:6" x14ac:dyDescent="0.25">
      <c r="D3" s="48"/>
      <c r="E3" s="92"/>
      <c r="F3" s="92"/>
    </row>
    <row r="4" spans="4:6" x14ac:dyDescent="0.25">
      <c r="D4" s="26"/>
      <c r="E4" s="92"/>
      <c r="F4" s="92"/>
    </row>
    <row r="5" spans="4:6" x14ac:dyDescent="0.25">
      <c r="D5" s="1"/>
      <c r="E5" s="92"/>
      <c r="F5" s="92"/>
    </row>
    <row r="6" spans="4:6" x14ac:dyDescent="0.25">
      <c r="D6" s="1"/>
      <c r="E6" s="92"/>
      <c r="F6" s="92"/>
    </row>
    <row r="7" spans="4:6" x14ac:dyDescent="0.25">
      <c r="D7" s="1"/>
      <c r="E7" s="92"/>
      <c r="F7" s="92"/>
    </row>
    <row r="8" spans="4:6" x14ac:dyDescent="0.25">
      <c r="D8" s="1"/>
      <c r="E8" s="92"/>
      <c r="F8" s="92"/>
    </row>
    <row r="9" spans="4:6" x14ac:dyDescent="0.25">
      <c r="D9" s="1"/>
      <c r="E9" s="93"/>
      <c r="F9" s="92"/>
    </row>
    <row r="10" spans="4:6" x14ac:dyDescent="0.25">
      <c r="D10" s="1"/>
      <c r="E10" s="92"/>
      <c r="F10" s="92"/>
    </row>
    <row r="11" spans="4:6" x14ac:dyDescent="0.25">
      <c r="D11" s="1"/>
      <c r="E11" s="94"/>
      <c r="F11" s="92"/>
    </row>
    <row r="12" spans="4:6" x14ac:dyDescent="0.25">
      <c r="D12" s="1"/>
      <c r="E12" s="92"/>
      <c r="F12" s="92"/>
    </row>
    <row r="13" spans="4:6" x14ac:dyDescent="0.25">
      <c r="D13" s="1"/>
      <c r="E13" s="92"/>
      <c r="F13" s="92"/>
    </row>
    <row r="14" spans="4:6" x14ac:dyDescent="0.25">
      <c r="D14" s="1"/>
      <c r="E14" s="92"/>
      <c r="F14" s="92"/>
    </row>
    <row r="15" spans="4:6" x14ac:dyDescent="0.25">
      <c r="D15" s="1"/>
      <c r="E15" s="92"/>
      <c r="F15" s="92"/>
    </row>
    <row r="16" spans="4:6" x14ac:dyDescent="0.25">
      <c r="D16" s="1"/>
      <c r="E16" s="92"/>
      <c r="F16" s="92"/>
    </row>
    <row r="17" spans="4:6" x14ac:dyDescent="0.25">
      <c r="D17" s="1"/>
      <c r="E17" s="92"/>
      <c r="F17" s="92"/>
    </row>
    <row r="18" spans="4:6" x14ac:dyDescent="0.25">
      <c r="D18" s="1"/>
      <c r="E18" s="92"/>
      <c r="F18" s="92"/>
    </row>
    <row r="19" spans="4:6" x14ac:dyDescent="0.25">
      <c r="D19" s="1"/>
      <c r="E19" s="92"/>
      <c r="F19" s="92"/>
    </row>
    <row r="20" spans="4:6" x14ac:dyDescent="0.25">
      <c r="D20" s="1"/>
      <c r="E20" s="92"/>
      <c r="F20" s="92"/>
    </row>
    <row r="21" spans="4:6" x14ac:dyDescent="0.25">
      <c r="D21" s="1"/>
      <c r="E21" s="92"/>
      <c r="F21" s="92"/>
    </row>
    <row r="22" spans="4:6" x14ac:dyDescent="0.25">
      <c r="D22" s="1"/>
      <c r="E22" s="92"/>
      <c r="F22" s="92"/>
    </row>
    <row r="23" spans="4:6" x14ac:dyDescent="0.25">
      <c r="D23" s="1"/>
      <c r="E23" s="92"/>
      <c r="F23" s="92"/>
    </row>
    <row r="24" spans="4:6" x14ac:dyDescent="0.25">
      <c r="D24" s="1"/>
      <c r="E24" s="92"/>
      <c r="F24" s="92"/>
    </row>
    <row r="25" spans="4:6" x14ac:dyDescent="0.25">
      <c r="D25" s="1"/>
      <c r="E25" s="92"/>
      <c r="F25" s="92"/>
    </row>
    <row r="26" spans="4:6" x14ac:dyDescent="0.25">
      <c r="D26" s="1"/>
      <c r="E26" s="92"/>
      <c r="F26" s="92"/>
    </row>
    <row r="27" spans="4:6" x14ac:dyDescent="0.25">
      <c r="D27" s="1"/>
      <c r="E27" s="92"/>
      <c r="F27" s="92"/>
    </row>
    <row r="28" spans="4:6" x14ac:dyDescent="0.25">
      <c r="D28" s="1"/>
      <c r="E28" s="92"/>
      <c r="F28" s="92"/>
    </row>
    <row r="29" spans="4:6" x14ac:dyDescent="0.25">
      <c r="D29" s="1"/>
      <c r="E29" s="92"/>
      <c r="F29" s="92"/>
    </row>
    <row r="30" spans="4:6" x14ac:dyDescent="0.25">
      <c r="D30" s="1"/>
      <c r="E30" s="92"/>
      <c r="F30" s="92"/>
    </row>
    <row r="31" spans="4:6" x14ac:dyDescent="0.25">
      <c r="D31" s="1"/>
      <c r="E31" s="92"/>
      <c r="F31" s="92"/>
    </row>
    <row r="32" spans="4:6" x14ac:dyDescent="0.25">
      <c r="D32" s="1"/>
      <c r="E32" s="92"/>
      <c r="F32" s="92"/>
    </row>
    <row r="33" spans="4:6" x14ac:dyDescent="0.25">
      <c r="D33" s="1"/>
      <c r="E33" s="92"/>
      <c r="F33" s="92"/>
    </row>
    <row r="34" spans="4:6" x14ac:dyDescent="0.25">
      <c r="D34" s="1"/>
      <c r="E34" s="92"/>
      <c r="F34" s="92"/>
    </row>
    <row r="35" spans="4:6" x14ac:dyDescent="0.25">
      <c r="D35" s="1"/>
      <c r="E35" s="92"/>
      <c r="F35" s="92"/>
    </row>
    <row r="36" spans="4:6" x14ac:dyDescent="0.25">
      <c r="D36" s="1"/>
      <c r="E36" s="92"/>
      <c r="F36" s="92"/>
    </row>
    <row r="37" spans="4:6" x14ac:dyDescent="0.25">
      <c r="D37" s="1"/>
      <c r="E37" s="92"/>
      <c r="F37" s="92"/>
    </row>
    <row r="38" spans="4:6" x14ac:dyDescent="0.25">
      <c r="D38" s="1"/>
      <c r="E38" s="92"/>
      <c r="F38" s="92"/>
    </row>
    <row r="39" spans="4:6" x14ac:dyDescent="0.25">
      <c r="D39" s="1"/>
      <c r="E39" s="92"/>
      <c r="F39" s="92"/>
    </row>
    <row r="40" spans="4:6" x14ac:dyDescent="0.25">
      <c r="D40" s="1"/>
      <c r="E40" s="92"/>
    </row>
  </sheetData>
  <sortState xmlns:xlrd2="http://schemas.microsoft.com/office/spreadsheetml/2017/richdata2" ref="D5:E40">
    <sortCondition descending="1" ref="E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2020-04-15T11:28:58Z</dcterms:modified>
</cp:coreProperties>
</file>